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na\Documents\ITI\"/>
    </mc:Choice>
  </mc:AlternateContent>
  <xr:revisionPtr revIDLastSave="0" documentId="13_ncr:1_{0C2FE940-F00E-4F7B-9F9B-02F515389AA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H11" i="1"/>
  <c r="J11" i="1"/>
  <c r="L11" i="1"/>
  <c r="M11" i="1"/>
  <c r="N10" i="1"/>
  <c r="M9" i="1"/>
  <c r="L9" i="1"/>
  <c r="K9" i="1"/>
  <c r="K11" i="1" s="1"/>
  <c r="J9" i="1"/>
  <c r="I9" i="1"/>
  <c r="I11" i="1" s="1"/>
  <c r="H9" i="1"/>
  <c r="G9" i="1"/>
  <c r="G11" i="1" s="1"/>
  <c r="F9" i="1"/>
  <c r="E9" i="1"/>
  <c r="D9" i="1"/>
  <c r="C9" i="1"/>
  <c r="B9" i="1"/>
  <c r="B11" i="1" s="1"/>
  <c r="N8" i="1"/>
  <c r="N7" i="1"/>
  <c r="N6" i="1"/>
  <c r="N5" i="1"/>
  <c r="N4" i="1"/>
  <c r="N3" i="1"/>
  <c r="N9" i="1" l="1"/>
  <c r="N11" i="1" s="1"/>
</calcChain>
</file>

<file path=xl/sharedStrings.xml><?xml version="1.0" encoding="utf-8"?>
<sst xmlns="http://schemas.openxmlformats.org/spreadsheetml/2006/main" count="24" uniqueCount="23">
  <si>
    <t>RELATÓRIO DE CARIMBOS DE TEMPO 2020</t>
  </si>
  <si>
    <t>ACT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</si>
  <si>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</si>
  <si>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</si>
  <si>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</si>
  <si>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</si>
  <si>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</si>
  <si>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</si>
  <si>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</si>
  <si>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</si>
  <si>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</si>
  <si>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</si>
  <si>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</si>
  <si>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</si>
  <si>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</si>
  <si>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BRY</t>
  </si>
  <si>
    <t>CERTISIGN</t>
  </si>
  <si>
    <t>QUICKSOFT</t>
  </si>
  <si>
    <t>SAFEWEB</t>
  </si>
  <si>
    <t>SERPRO TOTAL</t>
  </si>
  <si>
    <t>SERPRO FALHAS</t>
  </si>
  <si>
    <t>SERPRO EMITIDOS</t>
  </si>
  <si>
    <t>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</si>
</sst>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Liberation Sans"/>
    </font>
    <font>
      <sz val="11"/>
      <color theme="1"/>
      <name val="Calibri"/>
      <family val="2"/>
      <scheme val="minor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1"/>
      <color theme="1"/>
      <name val="Liberation Sans"/>
    </font>
    <font>
      <sz val="10"/>
      <color theme="1"/>
      <name val="Liberation Serif"/>
    </font>
    <font>
      <b/>
      <sz val="11"/>
      <color rgb="FFFF0000"/>
      <name val="Liberation Sans"/>
    </font>
    <font>
      <b/>
      <sz val="14"/>
      <color rgb="FFFF0000"/>
      <name val="Liberation Sans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CCCC"/>
        <bgColor rgb="FFCCCCCC"/>
      </patternFill>
    </fill>
    <fill>
      <patternFill patternType="solid">
        <fgColor theme="0" tint="-4.9989318521683403E-2"/>
        <bgColor rgb="FFCCCC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2" borderId="0"/>
    <xf numFmtId="0" fontId="4" fillId="3" borderId="0"/>
    <xf numFmtId="0" fontId="3" fillId="4" borderId="0"/>
    <xf numFmtId="0" fontId="5" fillId="5" borderId="0"/>
    <xf numFmtId="0" fontId="6" fillId="6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2" fillId="0" borderId="0"/>
    <xf numFmtId="0" fontId="2" fillId="0" borderId="0"/>
    <xf numFmtId="0" fontId="5" fillId="0" borderId="0"/>
  </cellStyleXfs>
  <cellXfs count="10">
    <xf numFmtId="0" fontId="0" fillId="0" borderId="0" xfId="0"/>
    <xf numFmtId="0" fontId="15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7" fillId="9" borderId="2" xfId="1" applyNumberFormat="1" applyFont="1" applyFill="1" applyBorder="1"/>
    <xf numFmtId="0" fontId="15" fillId="10" borderId="2" xfId="0" applyFont="1" applyFill="1" applyBorder="1" applyAlignment="1">
      <alignment horizontal="center" vertical="center"/>
    </xf>
    <xf numFmtId="0" fontId="15" fillId="10" borderId="2" xfId="0" applyFont="1" applyFill="1" applyBorder="1"/>
    <xf numFmtId="164" fontId="0" fillId="10" borderId="2" xfId="1" applyNumberFormat="1" applyFont="1" applyFill="1" applyBorder="1"/>
    <xf numFmtId="164" fontId="16" fillId="10" borderId="2" xfId="1" applyNumberFormat="1" applyFont="1" applyFill="1" applyBorder="1" applyAlignment="1">
      <alignment wrapText="1"/>
    </xf>
    <xf numFmtId="0" fontId="17" fillId="9" borderId="2" xfId="0" applyFont="1" applyFill="1" applyBorder="1"/>
    <xf numFmtId="0" fontId="18" fillId="9" borderId="2" xfId="0" applyFont="1" applyFill="1" applyBorder="1" applyAlignment="1">
      <alignment horizontal="center" vertical="center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te" xfId="15" xr:uid="{00000000-0005-0000-0000-00000E000000}"/>
    <cellStyle name="Status" xfId="16" xr:uid="{00000000-0005-0000-0000-00000F000000}"/>
    <cellStyle name="Text" xfId="17" xr:uid="{00000000-0005-0000-0000-000010000000}"/>
    <cellStyle name="Vírgula" xfId="1" builtinId="3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B1" workbookViewId="0">
      <selection activeCell="C14" sqref="C14"/>
    </sheetView>
  </sheetViews>
  <sheetFormatPr defaultRowHeight="14.25"/>
  <cols>
    <col min="1" max="1" width="20.125" customWidth="1"/>
    <col min="2" max="14" width="12.625" customWidth="1"/>
  </cols>
  <sheetData>
    <row r="1" spans="1:14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" t="s">
        <v>14</v>
      </c>
    </row>
    <row r="3" spans="1:14" ht="15">
      <c r="A3" s="5" t="s">
        <v>15</v>
      </c>
      <c r="B3" s="6">
        <v>7847176</v>
      </c>
      <c r="C3" s="6">
        <v>7436711</v>
      </c>
      <c r="D3" s="6">
        <v>8128673</v>
      </c>
      <c r="E3" s="6">
        <v>5975389</v>
      </c>
      <c r="F3" s="6">
        <v>6701500</v>
      </c>
      <c r="G3" s="6">
        <v>7693351</v>
      </c>
      <c r="H3" s="6">
        <v>8485498</v>
      </c>
      <c r="I3" s="6">
        <v>9000238</v>
      </c>
      <c r="J3" s="6">
        <v>9729394</v>
      </c>
      <c r="K3" s="6">
        <v>10038961</v>
      </c>
      <c r="L3" s="6">
        <v>10575919</v>
      </c>
      <c r="M3" s="6">
        <v>10736597</v>
      </c>
      <c r="N3" s="3">
        <f t="shared" ref="N3:N10" si="0">SUM(B3:M3)</f>
        <v>102349407</v>
      </c>
    </row>
    <row r="4" spans="1:14" ht="15">
      <c r="A4" s="5" t="s">
        <v>16</v>
      </c>
      <c r="B4" s="6">
        <v>356878</v>
      </c>
      <c r="C4" s="6">
        <v>347621</v>
      </c>
      <c r="D4" s="6">
        <v>297604</v>
      </c>
      <c r="E4" s="6">
        <v>284178</v>
      </c>
      <c r="F4" s="6">
        <v>346464</v>
      </c>
      <c r="G4" s="6">
        <v>481204</v>
      </c>
      <c r="H4" s="6">
        <v>550349</v>
      </c>
      <c r="I4" s="6">
        <v>609173</v>
      </c>
      <c r="J4" s="6">
        <v>581156</v>
      </c>
      <c r="K4" s="6">
        <v>673864</v>
      </c>
      <c r="L4" s="6">
        <v>673118</v>
      </c>
      <c r="M4" s="6">
        <v>804777</v>
      </c>
      <c r="N4" s="3">
        <f t="shared" si="0"/>
        <v>6006386</v>
      </c>
    </row>
    <row r="5" spans="1:14" ht="15">
      <c r="A5" s="5" t="s">
        <v>17</v>
      </c>
      <c r="B5" s="6">
        <v>3042524</v>
      </c>
      <c r="C5" s="6">
        <v>2353803</v>
      </c>
      <c r="D5" s="6">
        <v>2009613</v>
      </c>
      <c r="E5" s="6">
        <v>1713121</v>
      </c>
      <c r="F5" s="6">
        <v>2077962</v>
      </c>
      <c r="G5" s="6">
        <v>1864988</v>
      </c>
      <c r="H5" s="6">
        <v>2548805</v>
      </c>
      <c r="I5" s="6">
        <v>2420442</v>
      </c>
      <c r="J5" s="6">
        <v>1937710</v>
      </c>
      <c r="K5" s="6">
        <v>2164144</v>
      </c>
      <c r="L5" s="6">
        <v>2906734</v>
      </c>
      <c r="M5" s="6">
        <v>2327969</v>
      </c>
      <c r="N5" s="3">
        <f t="shared" si="0"/>
        <v>27367815</v>
      </c>
    </row>
    <row r="6" spans="1:14" ht="15">
      <c r="A6" s="5" t="s">
        <v>18</v>
      </c>
      <c r="B6" s="6">
        <v>134</v>
      </c>
      <c r="C6" s="7">
        <v>31</v>
      </c>
      <c r="D6" s="7">
        <v>149</v>
      </c>
      <c r="E6" s="7">
        <v>129</v>
      </c>
      <c r="F6" s="7">
        <v>345</v>
      </c>
      <c r="G6" s="6">
        <v>136</v>
      </c>
      <c r="H6" s="6">
        <v>132</v>
      </c>
      <c r="I6" s="6">
        <v>724</v>
      </c>
      <c r="J6" s="6">
        <v>1155</v>
      </c>
      <c r="K6" s="6">
        <v>3721</v>
      </c>
      <c r="L6" s="6">
        <v>4699</v>
      </c>
      <c r="M6" s="6">
        <v>4411</v>
      </c>
      <c r="N6" s="3">
        <f t="shared" si="0"/>
        <v>15766</v>
      </c>
    </row>
    <row r="7" spans="1:14" ht="15">
      <c r="A7" s="5" t="s">
        <v>19</v>
      </c>
      <c r="B7" s="6">
        <v>1154376</v>
      </c>
      <c r="C7" s="6">
        <v>1085803</v>
      </c>
      <c r="D7" s="6">
        <v>1984647</v>
      </c>
      <c r="E7" s="6">
        <v>922005</v>
      </c>
      <c r="F7" s="6">
        <v>844607</v>
      </c>
      <c r="G7" s="6">
        <v>1317674</v>
      </c>
      <c r="H7" s="6">
        <v>5766965</v>
      </c>
      <c r="I7" s="6">
        <v>1073931</v>
      </c>
      <c r="J7" s="6">
        <v>1403810</v>
      </c>
      <c r="K7" s="6">
        <v>1275228</v>
      </c>
      <c r="L7" s="6">
        <v>990826</v>
      </c>
      <c r="M7" s="6">
        <v>958687</v>
      </c>
      <c r="N7" s="3">
        <f t="shared" si="0"/>
        <v>18778559</v>
      </c>
    </row>
    <row r="8" spans="1:14" ht="15">
      <c r="A8" s="5" t="s">
        <v>20</v>
      </c>
      <c r="B8" s="6">
        <v>24824</v>
      </c>
      <c r="C8" s="6">
        <v>119</v>
      </c>
      <c r="D8" s="6">
        <v>87</v>
      </c>
      <c r="E8" s="6">
        <v>17</v>
      </c>
      <c r="F8" s="6">
        <v>113</v>
      </c>
      <c r="G8" s="6">
        <v>71</v>
      </c>
      <c r="H8" s="6">
        <v>32959</v>
      </c>
      <c r="I8" s="6">
        <v>39466</v>
      </c>
      <c r="J8" s="6">
        <v>25833</v>
      </c>
      <c r="K8" s="6">
        <v>443</v>
      </c>
      <c r="L8" s="6">
        <v>3201</v>
      </c>
      <c r="M8" s="6">
        <v>13</v>
      </c>
      <c r="N8" s="3">
        <f t="shared" si="0"/>
        <v>127146</v>
      </c>
    </row>
    <row r="9" spans="1:14" ht="15">
      <c r="A9" s="5" t="s">
        <v>21</v>
      </c>
      <c r="B9" s="6">
        <f>B7 - B8</f>
        <v>1129552</v>
      </c>
      <c r="C9" s="6">
        <f>C7 -C8</f>
        <v>1085684</v>
      </c>
      <c r="D9" s="6">
        <f t="shared" ref="D9:M9" si="1">D7-D8</f>
        <v>1984560</v>
      </c>
      <c r="E9" s="6">
        <f t="shared" si="1"/>
        <v>921988</v>
      </c>
      <c r="F9" s="6">
        <f t="shared" si="1"/>
        <v>844494</v>
      </c>
      <c r="G9" s="6">
        <f t="shared" si="1"/>
        <v>1317603</v>
      </c>
      <c r="H9" s="6">
        <f t="shared" si="1"/>
        <v>5734006</v>
      </c>
      <c r="I9" s="6">
        <f t="shared" si="1"/>
        <v>1034465</v>
      </c>
      <c r="J9" s="6">
        <f t="shared" si="1"/>
        <v>1377977</v>
      </c>
      <c r="K9" s="6">
        <f t="shared" si="1"/>
        <v>1274785</v>
      </c>
      <c r="L9" s="6">
        <f t="shared" si="1"/>
        <v>987625</v>
      </c>
      <c r="M9" s="6">
        <f t="shared" si="1"/>
        <v>958674</v>
      </c>
      <c r="N9" s="3">
        <f t="shared" si="0"/>
        <v>18651413</v>
      </c>
    </row>
    <row r="10" spans="1:14" ht="15">
      <c r="A10" s="5" t="s">
        <v>22</v>
      </c>
      <c r="B10" s="6">
        <v>1094366</v>
      </c>
      <c r="C10" s="6">
        <v>1009173</v>
      </c>
      <c r="D10" s="6">
        <v>1637797</v>
      </c>
      <c r="E10" s="6">
        <v>762697</v>
      </c>
      <c r="F10" s="6">
        <v>781090</v>
      </c>
      <c r="G10" s="6">
        <v>820939</v>
      </c>
      <c r="H10" s="6">
        <v>892713</v>
      </c>
      <c r="I10" s="6">
        <v>1043293</v>
      </c>
      <c r="J10" s="6">
        <v>1125814</v>
      </c>
      <c r="K10" s="6">
        <v>1167920</v>
      </c>
      <c r="L10" s="6">
        <v>1209568</v>
      </c>
      <c r="M10" s="6">
        <v>1191426</v>
      </c>
      <c r="N10" s="3">
        <f t="shared" si="0"/>
        <v>12736796</v>
      </c>
    </row>
    <row r="11" spans="1:14" ht="15">
      <c r="A11" s="8" t="s">
        <v>14</v>
      </c>
      <c r="B11" s="3">
        <f>SUM(B3:B10)-(B7)</f>
        <v>13495454</v>
      </c>
      <c r="C11" s="3">
        <f t="shared" ref="C11:N11" si="2">SUM(C3:C10)-(C7)</f>
        <v>12233142</v>
      </c>
      <c r="D11" s="3">
        <f t="shared" si="2"/>
        <v>14058483</v>
      </c>
      <c r="E11" s="3">
        <f t="shared" si="2"/>
        <v>9657519</v>
      </c>
      <c r="F11" s="3">
        <f t="shared" si="2"/>
        <v>10751968</v>
      </c>
      <c r="G11" s="3">
        <f t="shared" si="2"/>
        <v>12178292</v>
      </c>
      <c r="H11" s="3">
        <f t="shared" si="2"/>
        <v>18244462</v>
      </c>
      <c r="I11" s="3">
        <f t="shared" si="2"/>
        <v>14147801</v>
      </c>
      <c r="J11" s="3">
        <f t="shared" si="2"/>
        <v>14779039</v>
      </c>
      <c r="K11" s="3">
        <f t="shared" si="2"/>
        <v>15323838</v>
      </c>
      <c r="L11" s="3">
        <f t="shared" si="2"/>
        <v>16360864</v>
      </c>
      <c r="M11" s="3">
        <f t="shared" si="2"/>
        <v>16023867</v>
      </c>
      <c r="N11" s="3">
        <f t="shared" si="2"/>
        <v>167254729</v>
      </c>
    </row>
  </sheetData>
  <mergeCells count="1">
    <mergeCell ref="A1:N1"/>
  </mergeCells>
  <pageMargins left="0" right="0" top="0.39370078740157483" bottom="0.39370078740157483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Camilo de Oliveira Nagano</dc:creator>
  <cp:lastModifiedBy>José Camilo de Oliveira Nagano</cp:lastModifiedBy>
  <cp:revision>3</cp:revision>
  <dcterms:created xsi:type="dcterms:W3CDTF">2021-01-18T15:42:46Z</dcterms:created>
  <dcterms:modified xsi:type="dcterms:W3CDTF">2021-01-19T18:33:57Z</dcterms:modified>
</cp:coreProperties>
</file>